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96" windowHeight="8112"/>
  </bookViews>
  <sheets>
    <sheet name="Sheet 1" sheetId="1" r:id="rId1"/>
  </sheets>
  <calcPr calcId="162913"/>
</workbook>
</file>

<file path=xl/calcChain.xml><?xml version="1.0" encoding="utf-8"?>
<calcChain xmlns="http://schemas.openxmlformats.org/spreadsheetml/2006/main">
  <c r="W14" i="1" l="1"/>
  <c r="W13" i="1"/>
  <c r="W12" i="1"/>
  <c r="W11" i="1"/>
  <c r="W10" i="1"/>
  <c r="W9" i="1"/>
  <c r="W15" i="1" s="1"/>
  <c r="W8" i="1"/>
  <c r="W7" i="1"/>
  <c r="V14" i="1"/>
  <c r="V13" i="1"/>
  <c r="X13" i="1" s="1"/>
  <c r="V12" i="1"/>
  <c r="X12" i="1" s="1"/>
  <c r="V11" i="1"/>
  <c r="V10" i="1"/>
  <c r="X10" i="1" s="1"/>
  <c r="V9" i="1"/>
  <c r="V15" i="1" s="1"/>
  <c r="V8" i="1"/>
  <c r="V7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B15" i="1"/>
  <c r="X11" i="1"/>
  <c r="X9" i="1"/>
  <c r="X8" i="1"/>
  <c r="W5" i="1"/>
  <c r="X5" i="1" s="1"/>
  <c r="V5" i="1"/>
  <c r="W4" i="1"/>
  <c r="W6" i="1" s="1"/>
  <c r="V4" i="1"/>
  <c r="V6" i="1" s="1"/>
  <c r="V16" i="1" s="1"/>
  <c r="C6" i="1"/>
  <c r="C16" i="1" s="1"/>
  <c r="D6" i="1"/>
  <c r="D16" i="1" s="1"/>
  <c r="E6" i="1"/>
  <c r="E16" i="1" s="1"/>
  <c r="F6" i="1"/>
  <c r="F16" i="1" s="1"/>
  <c r="G6" i="1"/>
  <c r="G16" i="1" s="1"/>
  <c r="H6" i="1"/>
  <c r="H16" i="1" s="1"/>
  <c r="I6" i="1"/>
  <c r="I16" i="1" s="1"/>
  <c r="J6" i="1"/>
  <c r="J16" i="1" s="1"/>
  <c r="K6" i="1"/>
  <c r="K16" i="1" s="1"/>
  <c r="L6" i="1"/>
  <c r="L16" i="1" s="1"/>
  <c r="M6" i="1"/>
  <c r="M16" i="1" s="1"/>
  <c r="N6" i="1"/>
  <c r="N16" i="1" s="1"/>
  <c r="O6" i="1"/>
  <c r="O16" i="1" s="1"/>
  <c r="P6" i="1"/>
  <c r="P16" i="1" s="1"/>
  <c r="Q6" i="1"/>
  <c r="Q16" i="1" s="1"/>
  <c r="R6" i="1"/>
  <c r="R16" i="1" s="1"/>
  <c r="S6" i="1"/>
  <c r="S16" i="1" s="1"/>
  <c r="T6" i="1"/>
  <c r="T16" i="1" s="1"/>
  <c r="U6" i="1"/>
  <c r="U16" i="1" s="1"/>
  <c r="B6" i="1"/>
  <c r="B16" i="1" s="1"/>
  <c r="R17" i="1" l="1"/>
  <c r="J17" i="1"/>
  <c r="F17" i="1"/>
  <c r="X6" i="1"/>
  <c r="W16" i="1"/>
  <c r="B17" i="1"/>
  <c r="N17" i="1"/>
  <c r="V17" i="1"/>
  <c r="T17" i="1"/>
  <c r="P17" i="1"/>
  <c r="L17" i="1"/>
  <c r="H17" i="1"/>
  <c r="D17" i="1"/>
  <c r="X4" i="1"/>
  <c r="X14" i="1"/>
  <c r="X7" i="1"/>
  <c r="X15" i="1" s="1"/>
  <c r="X16" i="1" l="1"/>
</calcChain>
</file>

<file path=xl/sharedStrings.xml><?xml version="1.0" encoding="utf-8"?>
<sst xmlns="http://schemas.openxmlformats.org/spreadsheetml/2006/main" count="50" uniqueCount="29">
  <si>
    <t>DESCRIPCION</t>
  </si>
  <si>
    <t>TRANSFUGA</t>
  </si>
  <si>
    <t>SIN PROPUESTA</t>
  </si>
  <si>
    <t>NO ENCONTRADO EN ELECTOR</t>
  </si>
  <si>
    <t>VALIDOS</t>
  </si>
  <si>
    <t>NOMBRE PRESENTADO DIFERENTE AL PADRON</t>
  </si>
  <si>
    <t>ENCONTRADO EN JED/JEM ELECCIONES 2018</t>
  </si>
  <si>
    <t>SIN NUMERO DE DUI</t>
  </si>
  <si>
    <t>DIFERENCIA ENTRE DEPTO Y MUNIC DOMICILIO</t>
  </si>
  <si>
    <t>DUI DUPLICADO</t>
  </si>
  <si>
    <t>ACEPTADOS</t>
  </si>
  <si>
    <t>CUADRO CONSOLIDADO POR PARTIDO POLITICO DE REGISTROS CORRECTOS E INCONSISTENCIAS ENCONTRADAS PARA MIEMBROS JRV ELECCIONES 2018</t>
  </si>
  <si>
    <t>ARENA</t>
  </si>
  <si>
    <t>CD</t>
  </si>
  <si>
    <t>DS</t>
  </si>
  <si>
    <t>FMLN</t>
  </si>
  <si>
    <t>FPS</t>
  </si>
  <si>
    <t>GANA</t>
  </si>
  <si>
    <t>PCN</t>
  </si>
  <si>
    <t>PDC</t>
  </si>
  <si>
    <t>PSD</t>
  </si>
  <si>
    <t>PSP</t>
  </si>
  <si>
    <t>TOTAL</t>
  </si>
  <si>
    <t>PROPIETARIOS</t>
  </si>
  <si>
    <t>SUPLENTES</t>
  </si>
  <si>
    <t>ACEPTADOS + VALIDOS</t>
  </si>
  <si>
    <t>TOTAL  INCONSISTENCIAS</t>
  </si>
  <si>
    <t>TOTAL ACEPTADOS + VALIDOS + INCONSISTENCIAS</t>
  </si>
  <si>
    <t>TOTAL REGISTROS PRESENTADOS POR PARTIDO (P+S)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</si>
</sst>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3" fontId="6" fillId="4" borderId="1" xfId="0" applyNumberFormat="1" applyFont="1" applyFill="1" applyBorder="1" applyAlignment="1">
      <alignment vertical="center"/>
    </xf>
    <xf numFmtId="3" fontId="0" fillId="0" borderId="1" xfId="0" applyNumberFormat="1" applyBorder="1"/>
    <xf numFmtId="3" fontId="6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0" fontId="1" fillId="0" borderId="1" xfId="0" applyFont="1" applyBorder="1"/>
    <xf numFmtId="3" fontId="1" fillId="0" borderId="1" xfId="0" applyNumberFormat="1" applyFont="1" applyBorder="1"/>
    <xf numFmtId="0" fontId="5" fillId="6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5" fillId="6" borderId="2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MS P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MS P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zoomScale="70" zoomScaleNormal="70" workbookViewId="0">
      <selection activeCell="D6" sqref="D6"/>
    </sheetView>
  </sheetViews>
  <sheetFormatPr baseColWidth="10" defaultColWidth="9.109375" defaultRowHeight="13.2" x14ac:dyDescent="0.25"/>
  <cols>
    <col min="1" max="1" width="45.88671875" bestFit="1" customWidth="1"/>
    <col min="2" max="2" width="12.109375" bestFit="1" customWidth="1"/>
    <col min="3" max="3" width="9.6640625" bestFit="1" customWidth="1"/>
    <col min="4" max="4" width="12.109375" bestFit="1" customWidth="1"/>
    <col min="5" max="5" width="9.6640625" bestFit="1" customWidth="1"/>
    <col min="6" max="6" width="12.109375" bestFit="1" customWidth="1"/>
    <col min="7" max="7" width="9.6640625" bestFit="1" customWidth="1"/>
    <col min="8" max="8" width="12.109375" bestFit="1" customWidth="1"/>
    <col min="9" max="9" width="9.6640625" bestFit="1" customWidth="1"/>
    <col min="10" max="10" width="12.109375" bestFit="1" customWidth="1"/>
    <col min="11" max="11" width="9.6640625" bestFit="1" customWidth="1"/>
    <col min="12" max="12" width="12.109375" bestFit="1" customWidth="1"/>
    <col min="13" max="13" width="9.6640625" bestFit="1" customWidth="1"/>
    <col min="14" max="14" width="12.109375" bestFit="1" customWidth="1"/>
    <col min="15" max="15" width="9.6640625" bestFit="1" customWidth="1"/>
    <col min="16" max="16" width="12.109375" bestFit="1" customWidth="1"/>
    <col min="17" max="17" width="9.6640625" bestFit="1" customWidth="1"/>
    <col min="18" max="18" width="12.109375" bestFit="1" customWidth="1"/>
    <col min="19" max="19" width="9.6640625" bestFit="1" customWidth="1"/>
    <col min="20" max="20" width="12.109375" bestFit="1" customWidth="1"/>
    <col min="21" max="21" width="9.6640625" bestFit="1" customWidth="1"/>
    <col min="22" max="22" width="12.109375" bestFit="1" customWidth="1"/>
    <col min="23" max="23" width="9.6640625" bestFit="1" customWidth="1"/>
    <col min="24" max="24" width="12.6640625" customWidth="1"/>
  </cols>
  <sheetData>
    <row r="1" spans="1:24" ht="30.75" customHeight="1" x14ac:dyDescent="0.25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4" ht="20.25" customHeight="1" x14ac:dyDescent="0.25">
      <c r="A2" s="11" t="s">
        <v>0</v>
      </c>
      <c r="B2" s="12" t="s">
        <v>12</v>
      </c>
      <c r="C2" s="12"/>
      <c r="D2" s="12" t="s">
        <v>13</v>
      </c>
      <c r="E2" s="12"/>
      <c r="F2" s="12" t="s">
        <v>14</v>
      </c>
      <c r="G2" s="12"/>
      <c r="H2" s="12" t="s">
        <v>15</v>
      </c>
      <c r="I2" s="12"/>
      <c r="J2" s="12" t="s">
        <v>16</v>
      </c>
      <c r="K2" s="12"/>
      <c r="L2" s="12" t="s">
        <v>17</v>
      </c>
      <c r="M2" s="12"/>
      <c r="N2" s="12" t="s">
        <v>18</v>
      </c>
      <c r="O2" s="12"/>
      <c r="P2" s="12" t="s">
        <v>19</v>
      </c>
      <c r="Q2" s="12"/>
      <c r="R2" s="12" t="s">
        <v>20</v>
      </c>
      <c r="S2" s="12"/>
      <c r="T2" s="12" t="s">
        <v>21</v>
      </c>
      <c r="U2" s="12"/>
      <c r="V2" s="12" t="s">
        <v>22</v>
      </c>
      <c r="W2" s="12"/>
      <c r="X2" s="12" t="s">
        <v>22</v>
      </c>
    </row>
    <row r="3" spans="1:24" ht="24.75" customHeight="1" x14ac:dyDescent="0.25">
      <c r="A3" s="11"/>
      <c r="B3" s="1" t="s">
        <v>23</v>
      </c>
      <c r="C3" s="1" t="s">
        <v>24</v>
      </c>
      <c r="D3" s="1" t="s">
        <v>23</v>
      </c>
      <c r="E3" s="1" t="s">
        <v>24</v>
      </c>
      <c r="F3" s="1" t="s">
        <v>23</v>
      </c>
      <c r="G3" s="1" t="s">
        <v>24</v>
      </c>
      <c r="H3" s="1" t="s">
        <v>23</v>
      </c>
      <c r="I3" s="1" t="s">
        <v>24</v>
      </c>
      <c r="J3" s="1" t="s">
        <v>23</v>
      </c>
      <c r="K3" s="1" t="s">
        <v>24</v>
      </c>
      <c r="L3" s="1" t="s">
        <v>23</v>
      </c>
      <c r="M3" s="1" t="s">
        <v>24</v>
      </c>
      <c r="N3" s="1" t="s">
        <v>23</v>
      </c>
      <c r="O3" s="1" t="s">
        <v>24</v>
      </c>
      <c r="P3" s="1" t="s">
        <v>23</v>
      </c>
      <c r="Q3" s="1" t="s">
        <v>24</v>
      </c>
      <c r="R3" s="1" t="s">
        <v>23</v>
      </c>
      <c r="S3" s="1" t="s">
        <v>24</v>
      </c>
      <c r="T3" s="1" t="s">
        <v>23</v>
      </c>
      <c r="U3" s="1" t="s">
        <v>24</v>
      </c>
      <c r="V3" s="1" t="s">
        <v>23</v>
      </c>
      <c r="W3" s="1" t="s">
        <v>24</v>
      </c>
      <c r="X3" s="12"/>
    </row>
    <row r="4" spans="1:24" ht="20.100000000000001" customHeight="1" x14ac:dyDescent="0.25">
      <c r="A4" s="7" t="s">
        <v>4</v>
      </c>
      <c r="B4" s="8">
        <v>5453</v>
      </c>
      <c r="C4" s="8">
        <v>5346</v>
      </c>
      <c r="D4" s="8">
        <v>85</v>
      </c>
      <c r="E4" s="8">
        <v>32</v>
      </c>
      <c r="F4" s="8">
        <v>8</v>
      </c>
      <c r="G4" s="8">
        <v>5</v>
      </c>
      <c r="H4" s="8">
        <v>8834</v>
      </c>
      <c r="I4" s="8">
        <v>7815</v>
      </c>
      <c r="J4" s="8">
        <v>494</v>
      </c>
      <c r="K4" s="8">
        <v>172</v>
      </c>
      <c r="L4" s="8">
        <v>739</v>
      </c>
      <c r="M4" s="8">
        <v>405</v>
      </c>
      <c r="N4" s="8">
        <v>6290</v>
      </c>
      <c r="O4" s="8">
        <v>3847</v>
      </c>
      <c r="P4" s="8">
        <v>210</v>
      </c>
      <c r="Q4" s="8">
        <v>117</v>
      </c>
      <c r="R4" s="8">
        <v>99</v>
      </c>
      <c r="S4" s="8">
        <v>75</v>
      </c>
      <c r="T4" s="8">
        <v>0</v>
      </c>
      <c r="U4" s="8">
        <v>2</v>
      </c>
      <c r="V4" s="4">
        <f>B4+D4+F4+H4+J4+L4+N4+P4+R4+T4</f>
        <v>22212</v>
      </c>
      <c r="W4" s="4">
        <f>C4+E4+G4+I4+K4+M4+O4+Q4+S4+U4</f>
        <v>17816</v>
      </c>
      <c r="X4" s="4">
        <f>V4+W4</f>
        <v>40028</v>
      </c>
    </row>
    <row r="5" spans="1:24" ht="20.100000000000001" customHeight="1" x14ac:dyDescent="0.25">
      <c r="A5" s="7" t="s">
        <v>10</v>
      </c>
      <c r="B5" s="8">
        <v>3614</v>
      </c>
      <c r="C5" s="8">
        <v>3705</v>
      </c>
      <c r="D5" s="8">
        <v>517</v>
      </c>
      <c r="E5" s="8">
        <v>98</v>
      </c>
      <c r="F5" s="8">
        <v>9</v>
      </c>
      <c r="G5" s="8">
        <v>13</v>
      </c>
      <c r="H5" s="8">
        <v>543</v>
      </c>
      <c r="I5" s="8">
        <v>413</v>
      </c>
      <c r="J5" s="8">
        <v>162</v>
      </c>
      <c r="K5" s="8">
        <v>82</v>
      </c>
      <c r="L5" s="8">
        <v>8017</v>
      </c>
      <c r="M5" s="8">
        <v>4604</v>
      </c>
      <c r="N5" s="8">
        <v>1555</v>
      </c>
      <c r="O5" s="8">
        <v>947</v>
      </c>
      <c r="P5" s="8">
        <v>1360</v>
      </c>
      <c r="Q5" s="8">
        <v>457</v>
      </c>
      <c r="R5" s="8">
        <v>64</v>
      </c>
      <c r="S5" s="8">
        <v>47</v>
      </c>
      <c r="T5" s="8">
        <v>8</v>
      </c>
      <c r="U5" s="8">
        <v>7</v>
      </c>
      <c r="V5" s="4">
        <f>B5+D5+F5+H5+J5+L5+N5+P5+R5+T5</f>
        <v>15849</v>
      </c>
      <c r="W5" s="4">
        <f>C5+E5+G5+I5+K5+M5+O5+Q5+S5+U5</f>
        <v>10373</v>
      </c>
      <c r="X5" s="4">
        <f t="shared" ref="X5:X14" si="0">V5+W5</f>
        <v>26222</v>
      </c>
    </row>
    <row r="6" spans="1:24" ht="34.5" customHeight="1" x14ac:dyDescent="0.3">
      <c r="A6" s="2" t="s">
        <v>25</v>
      </c>
      <c r="B6" s="3">
        <f>SUM(B4:B5)</f>
        <v>9067</v>
      </c>
      <c r="C6" s="3">
        <f t="shared" ref="C6:U6" si="1">SUM(C4:C5)</f>
        <v>9051</v>
      </c>
      <c r="D6" s="3">
        <f t="shared" si="1"/>
        <v>602</v>
      </c>
      <c r="E6" s="3">
        <f t="shared" si="1"/>
        <v>130</v>
      </c>
      <c r="F6" s="3">
        <f t="shared" si="1"/>
        <v>17</v>
      </c>
      <c r="G6" s="3">
        <f t="shared" si="1"/>
        <v>18</v>
      </c>
      <c r="H6" s="3">
        <f t="shared" si="1"/>
        <v>9377</v>
      </c>
      <c r="I6" s="3">
        <f t="shared" si="1"/>
        <v>8228</v>
      </c>
      <c r="J6" s="3">
        <f t="shared" si="1"/>
        <v>656</v>
      </c>
      <c r="K6" s="3">
        <f t="shared" si="1"/>
        <v>254</v>
      </c>
      <c r="L6" s="3">
        <f t="shared" si="1"/>
        <v>8756</v>
      </c>
      <c r="M6" s="3">
        <f t="shared" si="1"/>
        <v>5009</v>
      </c>
      <c r="N6" s="3">
        <f t="shared" si="1"/>
        <v>7845</v>
      </c>
      <c r="O6" s="3">
        <f t="shared" si="1"/>
        <v>4794</v>
      </c>
      <c r="P6" s="3">
        <f t="shared" si="1"/>
        <v>1570</v>
      </c>
      <c r="Q6" s="3">
        <f t="shared" si="1"/>
        <v>574</v>
      </c>
      <c r="R6" s="3">
        <f t="shared" si="1"/>
        <v>163</v>
      </c>
      <c r="S6" s="3">
        <f t="shared" si="1"/>
        <v>122</v>
      </c>
      <c r="T6" s="3">
        <f t="shared" si="1"/>
        <v>8</v>
      </c>
      <c r="U6" s="3">
        <f t="shared" si="1"/>
        <v>9</v>
      </c>
      <c r="V6" s="3">
        <f>SUM(V4:V5)</f>
        <v>38061</v>
      </c>
      <c r="W6" s="3">
        <f>SUM(W4:W5)</f>
        <v>28189</v>
      </c>
      <c r="X6" s="3">
        <f t="shared" si="0"/>
        <v>66250</v>
      </c>
    </row>
    <row r="7" spans="1:24" ht="20.100000000000001" customHeight="1" x14ac:dyDescent="0.25">
      <c r="A7" s="7" t="s">
        <v>8</v>
      </c>
      <c r="B7" s="8">
        <v>78</v>
      </c>
      <c r="C7" s="8">
        <v>87</v>
      </c>
      <c r="D7" s="8">
        <v>29</v>
      </c>
      <c r="E7" s="8">
        <v>11</v>
      </c>
      <c r="F7" s="8">
        <v>0</v>
      </c>
      <c r="G7" s="8">
        <v>0</v>
      </c>
      <c r="H7" s="8">
        <v>6</v>
      </c>
      <c r="I7" s="8">
        <v>10</v>
      </c>
      <c r="J7" s="8">
        <v>60</v>
      </c>
      <c r="K7" s="8">
        <v>46</v>
      </c>
      <c r="L7" s="8">
        <v>130</v>
      </c>
      <c r="M7" s="8">
        <v>91</v>
      </c>
      <c r="N7" s="8">
        <v>257</v>
      </c>
      <c r="O7" s="8">
        <v>114</v>
      </c>
      <c r="P7" s="8">
        <v>184</v>
      </c>
      <c r="Q7" s="8">
        <v>72</v>
      </c>
      <c r="R7" s="8">
        <v>45</v>
      </c>
      <c r="S7" s="8">
        <v>33</v>
      </c>
      <c r="T7" s="8">
        <v>1</v>
      </c>
      <c r="U7" s="8">
        <v>0</v>
      </c>
      <c r="V7" s="4">
        <f t="shared" ref="V7:V14" si="2">B7+D7+F7+H7+J7+L7+N7+P7+R7+T7</f>
        <v>790</v>
      </c>
      <c r="W7" s="4">
        <f t="shared" ref="W7:W14" si="3">C7+E7+G7+I7+K7+M7+O7+Q7+S7+U7</f>
        <v>464</v>
      </c>
      <c r="X7" s="4">
        <f t="shared" si="0"/>
        <v>1254</v>
      </c>
    </row>
    <row r="8" spans="1:24" ht="20.100000000000001" customHeight="1" x14ac:dyDescent="0.25">
      <c r="A8" s="7" t="s">
        <v>9</v>
      </c>
      <c r="B8" s="8">
        <v>263</v>
      </c>
      <c r="C8" s="8">
        <v>271</v>
      </c>
      <c r="D8" s="8">
        <v>30</v>
      </c>
      <c r="E8" s="8">
        <v>9</v>
      </c>
      <c r="F8" s="8">
        <v>1</v>
      </c>
      <c r="G8" s="8">
        <v>0</v>
      </c>
      <c r="H8" s="8">
        <v>49</v>
      </c>
      <c r="I8" s="8">
        <v>80</v>
      </c>
      <c r="J8" s="8">
        <v>40</v>
      </c>
      <c r="K8" s="8">
        <v>29</v>
      </c>
      <c r="L8" s="8">
        <v>241</v>
      </c>
      <c r="M8" s="8">
        <v>158</v>
      </c>
      <c r="N8" s="8">
        <v>217</v>
      </c>
      <c r="O8" s="8">
        <v>125</v>
      </c>
      <c r="P8" s="8">
        <v>59</v>
      </c>
      <c r="Q8" s="8">
        <v>40</v>
      </c>
      <c r="R8" s="8">
        <v>72</v>
      </c>
      <c r="S8" s="8">
        <v>24</v>
      </c>
      <c r="T8" s="8">
        <v>0</v>
      </c>
      <c r="U8" s="8">
        <v>0</v>
      </c>
      <c r="V8" s="4">
        <f t="shared" si="2"/>
        <v>972</v>
      </c>
      <c r="W8" s="4">
        <f t="shared" si="3"/>
        <v>736</v>
      </c>
      <c r="X8" s="4">
        <f t="shared" si="0"/>
        <v>1708</v>
      </c>
    </row>
    <row r="9" spans="1:24" ht="20.100000000000001" customHeight="1" x14ac:dyDescent="0.25">
      <c r="A9" s="7" t="s">
        <v>6</v>
      </c>
      <c r="B9" s="8">
        <v>2</v>
      </c>
      <c r="C9" s="8">
        <v>3</v>
      </c>
      <c r="D9" s="8">
        <v>2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5</v>
      </c>
      <c r="K9" s="8">
        <v>3</v>
      </c>
      <c r="L9" s="8">
        <v>1</v>
      </c>
      <c r="M9" s="8">
        <v>1</v>
      </c>
      <c r="N9" s="8">
        <v>4</v>
      </c>
      <c r="O9" s="8">
        <v>3</v>
      </c>
      <c r="P9" s="8">
        <v>1</v>
      </c>
      <c r="Q9" s="8">
        <v>0</v>
      </c>
      <c r="R9" s="8">
        <v>1</v>
      </c>
      <c r="S9" s="8">
        <v>0</v>
      </c>
      <c r="T9" s="8">
        <v>0</v>
      </c>
      <c r="U9" s="8">
        <v>0</v>
      </c>
      <c r="V9" s="4">
        <f t="shared" si="2"/>
        <v>16</v>
      </c>
      <c r="W9" s="4">
        <f t="shared" si="3"/>
        <v>10</v>
      </c>
      <c r="X9" s="4">
        <f t="shared" si="0"/>
        <v>26</v>
      </c>
    </row>
    <row r="10" spans="1:24" ht="20.100000000000001" customHeight="1" x14ac:dyDescent="0.25">
      <c r="A10" s="7" t="s">
        <v>3</v>
      </c>
      <c r="B10" s="8">
        <v>12</v>
      </c>
      <c r="C10" s="8">
        <v>13</v>
      </c>
      <c r="D10" s="8">
        <v>8</v>
      </c>
      <c r="E10" s="8">
        <v>0</v>
      </c>
      <c r="F10" s="8">
        <v>0</v>
      </c>
      <c r="G10" s="8">
        <v>0</v>
      </c>
      <c r="H10" s="8">
        <v>2</v>
      </c>
      <c r="I10" s="8">
        <v>3</v>
      </c>
      <c r="J10" s="8">
        <v>27</v>
      </c>
      <c r="K10" s="8">
        <v>10</v>
      </c>
      <c r="L10" s="8">
        <v>28</v>
      </c>
      <c r="M10" s="8">
        <v>34</v>
      </c>
      <c r="N10" s="8">
        <v>97</v>
      </c>
      <c r="O10" s="8">
        <v>34</v>
      </c>
      <c r="P10" s="8">
        <v>34</v>
      </c>
      <c r="Q10" s="8">
        <v>7</v>
      </c>
      <c r="R10" s="8">
        <v>9</v>
      </c>
      <c r="S10" s="8">
        <v>3</v>
      </c>
      <c r="T10" s="8">
        <v>0</v>
      </c>
      <c r="U10" s="8">
        <v>0</v>
      </c>
      <c r="V10" s="4">
        <f t="shared" si="2"/>
        <v>217</v>
      </c>
      <c r="W10" s="4">
        <f t="shared" si="3"/>
        <v>104</v>
      </c>
      <c r="X10" s="4">
        <f t="shared" si="0"/>
        <v>321</v>
      </c>
    </row>
    <row r="11" spans="1:24" ht="20.100000000000001" customHeight="1" x14ac:dyDescent="0.25">
      <c r="A11" s="7" t="s">
        <v>5</v>
      </c>
      <c r="B11" s="8">
        <v>14</v>
      </c>
      <c r="C11" s="8">
        <v>13</v>
      </c>
      <c r="D11" s="8">
        <v>1</v>
      </c>
      <c r="E11" s="8">
        <v>1</v>
      </c>
      <c r="F11" s="8">
        <v>0</v>
      </c>
      <c r="G11" s="8">
        <v>0</v>
      </c>
      <c r="H11" s="8">
        <v>1</v>
      </c>
      <c r="I11" s="8">
        <v>0</v>
      </c>
      <c r="J11" s="8">
        <v>2</v>
      </c>
      <c r="K11" s="8">
        <v>2</v>
      </c>
      <c r="L11" s="8">
        <v>6</v>
      </c>
      <c r="M11" s="8">
        <v>8</v>
      </c>
      <c r="N11" s="8">
        <v>49</v>
      </c>
      <c r="O11" s="8">
        <v>22</v>
      </c>
      <c r="P11" s="8">
        <v>3</v>
      </c>
      <c r="Q11" s="8">
        <v>3</v>
      </c>
      <c r="R11" s="8">
        <v>0</v>
      </c>
      <c r="S11" s="8">
        <v>0</v>
      </c>
      <c r="T11" s="8">
        <v>0</v>
      </c>
      <c r="U11" s="8">
        <v>0</v>
      </c>
      <c r="V11" s="4">
        <f t="shared" si="2"/>
        <v>76</v>
      </c>
      <c r="W11" s="4">
        <f t="shared" si="3"/>
        <v>49</v>
      </c>
      <c r="X11" s="4">
        <f t="shared" si="0"/>
        <v>125</v>
      </c>
    </row>
    <row r="12" spans="1:24" ht="20.100000000000001" customHeight="1" x14ac:dyDescent="0.25">
      <c r="A12" s="7" t="s">
        <v>7</v>
      </c>
      <c r="B12" s="8">
        <v>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3</v>
      </c>
      <c r="I12" s="8">
        <v>1117</v>
      </c>
      <c r="J12" s="8">
        <v>5</v>
      </c>
      <c r="K12" s="8">
        <v>0</v>
      </c>
      <c r="L12" s="8">
        <v>0</v>
      </c>
      <c r="M12" s="8">
        <v>1</v>
      </c>
      <c r="N12" s="8">
        <v>6</v>
      </c>
      <c r="O12" s="8">
        <v>9</v>
      </c>
      <c r="P12" s="8">
        <v>4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4">
        <f t="shared" si="2"/>
        <v>19</v>
      </c>
      <c r="W12" s="4">
        <f t="shared" si="3"/>
        <v>1127</v>
      </c>
      <c r="X12" s="4">
        <f t="shared" si="0"/>
        <v>1146</v>
      </c>
    </row>
    <row r="13" spans="1:24" ht="20.100000000000001" customHeight="1" x14ac:dyDescent="0.25">
      <c r="A13" s="7" t="s">
        <v>2</v>
      </c>
      <c r="B13" s="8">
        <v>0</v>
      </c>
      <c r="C13" s="8">
        <v>0</v>
      </c>
      <c r="D13" s="8">
        <v>8766</v>
      </c>
      <c r="E13" s="8">
        <v>9287</v>
      </c>
      <c r="F13" s="8">
        <v>9420</v>
      </c>
      <c r="G13" s="8">
        <v>9420</v>
      </c>
      <c r="H13" s="8">
        <v>0</v>
      </c>
      <c r="I13" s="8">
        <v>0</v>
      </c>
      <c r="J13" s="8">
        <v>8643</v>
      </c>
      <c r="K13" s="8">
        <v>9093</v>
      </c>
      <c r="L13" s="8">
        <v>276</v>
      </c>
      <c r="M13" s="8">
        <v>4136</v>
      </c>
      <c r="N13" s="8">
        <v>956</v>
      </c>
      <c r="O13" s="8">
        <v>4335</v>
      </c>
      <c r="P13" s="8">
        <v>7583</v>
      </c>
      <c r="Q13" s="8">
        <v>8742</v>
      </c>
      <c r="R13" s="8">
        <v>9148</v>
      </c>
      <c r="S13" s="8">
        <v>9256</v>
      </c>
      <c r="T13" s="8">
        <v>9429</v>
      </c>
      <c r="U13" s="8">
        <v>9429</v>
      </c>
      <c r="V13" s="4">
        <f t="shared" si="2"/>
        <v>54221</v>
      </c>
      <c r="W13" s="4">
        <f t="shared" si="3"/>
        <v>63698</v>
      </c>
      <c r="X13" s="4">
        <f t="shared" si="0"/>
        <v>117919</v>
      </c>
    </row>
    <row r="14" spans="1:24" ht="20.100000000000001" customHeight="1" x14ac:dyDescent="0.25">
      <c r="A14" s="7" t="s">
        <v>1</v>
      </c>
      <c r="B14" s="8">
        <v>1</v>
      </c>
      <c r="C14" s="7"/>
      <c r="D14" s="8">
        <v>0</v>
      </c>
      <c r="E14" s="7"/>
      <c r="F14" s="8">
        <v>0</v>
      </c>
      <c r="G14" s="7"/>
      <c r="H14" s="8">
        <v>0</v>
      </c>
      <c r="I14" s="7"/>
      <c r="J14" s="8">
        <v>0</v>
      </c>
      <c r="K14" s="7"/>
      <c r="L14" s="8">
        <v>0</v>
      </c>
      <c r="M14" s="7"/>
      <c r="N14" s="8">
        <v>2</v>
      </c>
      <c r="O14" s="7"/>
      <c r="P14" s="8">
        <v>0</v>
      </c>
      <c r="Q14" s="7"/>
      <c r="R14" s="8">
        <v>0</v>
      </c>
      <c r="S14" s="7"/>
      <c r="T14" s="8">
        <v>0</v>
      </c>
      <c r="U14" s="7"/>
      <c r="V14" s="4">
        <f t="shared" si="2"/>
        <v>3</v>
      </c>
      <c r="W14" s="4">
        <f t="shared" si="3"/>
        <v>0</v>
      </c>
      <c r="X14" s="4">
        <f t="shared" si="0"/>
        <v>3</v>
      </c>
    </row>
    <row r="15" spans="1:24" ht="28.5" customHeight="1" x14ac:dyDescent="0.3">
      <c r="A15" s="6" t="s">
        <v>26</v>
      </c>
      <c r="B15" s="5">
        <f>SUM(B7:B14)</f>
        <v>371</v>
      </c>
      <c r="C15" s="5">
        <f t="shared" ref="C15:X15" si="4">SUM(C7:C14)</f>
        <v>387</v>
      </c>
      <c r="D15" s="5">
        <f t="shared" si="4"/>
        <v>8836</v>
      </c>
      <c r="E15" s="5">
        <f t="shared" si="4"/>
        <v>9308</v>
      </c>
      <c r="F15" s="5">
        <f t="shared" si="4"/>
        <v>9421</v>
      </c>
      <c r="G15" s="5">
        <f t="shared" si="4"/>
        <v>9420</v>
      </c>
      <c r="H15" s="5">
        <f t="shared" si="4"/>
        <v>61</v>
      </c>
      <c r="I15" s="5">
        <f t="shared" si="4"/>
        <v>1210</v>
      </c>
      <c r="J15" s="5">
        <f t="shared" si="4"/>
        <v>8782</v>
      </c>
      <c r="K15" s="5">
        <f t="shared" si="4"/>
        <v>9183</v>
      </c>
      <c r="L15" s="5">
        <f t="shared" si="4"/>
        <v>682</v>
      </c>
      <c r="M15" s="5">
        <f t="shared" si="4"/>
        <v>4429</v>
      </c>
      <c r="N15" s="5">
        <f t="shared" si="4"/>
        <v>1588</v>
      </c>
      <c r="O15" s="5">
        <f t="shared" si="4"/>
        <v>4642</v>
      </c>
      <c r="P15" s="5">
        <f t="shared" si="4"/>
        <v>7868</v>
      </c>
      <c r="Q15" s="5">
        <f t="shared" si="4"/>
        <v>8864</v>
      </c>
      <c r="R15" s="5">
        <f t="shared" si="4"/>
        <v>9275</v>
      </c>
      <c r="S15" s="5">
        <f t="shared" si="4"/>
        <v>9316</v>
      </c>
      <c r="T15" s="5">
        <f t="shared" si="4"/>
        <v>9430</v>
      </c>
      <c r="U15" s="5">
        <f t="shared" si="4"/>
        <v>9429</v>
      </c>
      <c r="V15" s="5">
        <f>SUM(V7:V14)</f>
        <v>56314</v>
      </c>
      <c r="W15" s="5">
        <f>SUM(W7:W14)</f>
        <v>66188</v>
      </c>
      <c r="X15" s="5">
        <f t="shared" si="4"/>
        <v>122502</v>
      </c>
    </row>
    <row r="16" spans="1:24" ht="28.5" customHeight="1" x14ac:dyDescent="0.3">
      <c r="A16" s="2" t="s">
        <v>27</v>
      </c>
      <c r="B16" s="3">
        <f>B6+B15</f>
        <v>9438</v>
      </c>
      <c r="C16" s="3">
        <f t="shared" ref="C16:X16" si="5">C6+C15</f>
        <v>9438</v>
      </c>
      <c r="D16" s="3">
        <f t="shared" si="5"/>
        <v>9438</v>
      </c>
      <c r="E16" s="3">
        <f t="shared" si="5"/>
        <v>9438</v>
      </c>
      <c r="F16" s="3">
        <f t="shared" si="5"/>
        <v>9438</v>
      </c>
      <c r="G16" s="3">
        <f t="shared" si="5"/>
        <v>9438</v>
      </c>
      <c r="H16" s="3">
        <f t="shared" si="5"/>
        <v>9438</v>
      </c>
      <c r="I16" s="3">
        <f t="shared" si="5"/>
        <v>9438</v>
      </c>
      <c r="J16" s="3">
        <f t="shared" si="5"/>
        <v>9438</v>
      </c>
      <c r="K16" s="3">
        <f t="shared" si="5"/>
        <v>9437</v>
      </c>
      <c r="L16" s="3">
        <f t="shared" si="5"/>
        <v>9438</v>
      </c>
      <c r="M16" s="3">
        <f t="shared" si="5"/>
        <v>9438</v>
      </c>
      <c r="N16" s="3">
        <f t="shared" si="5"/>
        <v>9433</v>
      </c>
      <c r="O16" s="3">
        <f t="shared" si="5"/>
        <v>9436</v>
      </c>
      <c r="P16" s="3">
        <f t="shared" si="5"/>
        <v>9438</v>
      </c>
      <c r="Q16" s="3">
        <f t="shared" si="5"/>
        <v>9438</v>
      </c>
      <c r="R16" s="3">
        <f t="shared" si="5"/>
        <v>9438</v>
      </c>
      <c r="S16" s="3">
        <f t="shared" si="5"/>
        <v>9438</v>
      </c>
      <c r="T16" s="3">
        <f t="shared" si="5"/>
        <v>9438</v>
      </c>
      <c r="U16" s="3">
        <f t="shared" si="5"/>
        <v>9438</v>
      </c>
      <c r="V16" s="3">
        <f t="shared" si="5"/>
        <v>94375</v>
      </c>
      <c r="W16" s="3">
        <f t="shared" si="5"/>
        <v>94377</v>
      </c>
      <c r="X16" s="3">
        <f t="shared" si="5"/>
        <v>188752</v>
      </c>
    </row>
    <row r="17" spans="1:23" ht="27" customHeight="1" x14ac:dyDescent="0.25">
      <c r="A17" s="9" t="s">
        <v>28</v>
      </c>
      <c r="B17" s="13">
        <f>B16+C16</f>
        <v>18876</v>
      </c>
      <c r="C17" s="14"/>
      <c r="D17" s="13">
        <f>D16+E16</f>
        <v>18876</v>
      </c>
      <c r="E17" s="14"/>
      <c r="F17" s="13">
        <f t="shared" ref="F17" si="6">F16+G16</f>
        <v>18876</v>
      </c>
      <c r="G17" s="14"/>
      <c r="H17" s="13">
        <f t="shared" ref="H17" si="7">H16+I16</f>
        <v>18876</v>
      </c>
      <c r="I17" s="14"/>
      <c r="J17" s="13">
        <f t="shared" ref="J17" si="8">J16+K16</f>
        <v>18875</v>
      </c>
      <c r="K17" s="14"/>
      <c r="L17" s="13">
        <f t="shared" ref="L17" si="9">L16+M16</f>
        <v>18876</v>
      </c>
      <c r="M17" s="14"/>
      <c r="N17" s="13">
        <f t="shared" ref="N17" si="10">N16+O16</f>
        <v>18869</v>
      </c>
      <c r="O17" s="14"/>
      <c r="P17" s="13">
        <f t="shared" ref="P17" si="11">P16+Q16</f>
        <v>18876</v>
      </c>
      <c r="Q17" s="14"/>
      <c r="R17" s="13">
        <f t="shared" ref="R17" si="12">R16+S16</f>
        <v>18876</v>
      </c>
      <c r="S17" s="14"/>
      <c r="T17" s="13">
        <f t="shared" ref="T17" si="13">T16+U16</f>
        <v>18876</v>
      </c>
      <c r="U17" s="14"/>
      <c r="V17" s="13">
        <f t="shared" ref="V17" si="14">V16+W16</f>
        <v>188752</v>
      </c>
      <c r="W17" s="14"/>
    </row>
  </sheetData>
  <mergeCells count="25">
    <mergeCell ref="X2:X3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A1:V1"/>
    <mergeCell ref="A2:A3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 1</vt:lpstr>
    </vt:vector>
  </TitlesOfParts>
  <Company>Axolot Data XLSReadWriteII 4.00.65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A. Torres</dc:creator>
  <cp:lastModifiedBy>Administrator</cp:lastModifiedBy>
  <dcterms:created xsi:type="dcterms:W3CDTF">2017-11-15T00:08:27Z</dcterms:created>
  <dcterms:modified xsi:type="dcterms:W3CDTF">2018-05-15T15:50:45Z</dcterms:modified>
</cp:coreProperties>
</file>